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<sst xmlns="http://schemas.openxmlformats.org/spreadsheetml/2006/main" count="55" uniqueCount="52">
  <si>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Indy Flight Program Course Hours Fees and Expenses</t>
  </si>
  <si>
    <t>Crse</t>
  </si>
  <si>
    <t>Course Name</t>
  </si>
  <si>
    <t>Grnd hours</t>
  </si>
  <si>
    <t>Aircraft</t>
  </si>
  <si>
    <t>Dual hours</t>
  </si>
  <si>
    <t>Solo hours</t>
  </si>
  <si>
    <t>Sim Hours</t>
  </si>
  <si>
    <t>Grnd Fees</t>
  </si>
  <si>
    <t>Dual Fees</t>
  </si>
  <si>
    <t>Solo Fees</t>
  </si>
  <si>
    <t>Exam Fee</t>
  </si>
  <si>
    <t>Sim Fees</t>
  </si>
  <si>
    <t>Written Fees</t>
  </si>
  <si>
    <t>Chkrd Fees</t>
  </si>
  <si>
    <t>Tech Fee</t>
  </si>
  <si>
    <t>Total Fees</t>
  </si>
  <si>
    <t>Tuition</t>
  </si>
  <si>
    <t>Total Course</t>
  </si>
  <si>
    <t>AFLT100</t>
  </si>
  <si>
    <t>Primary Ground School</t>
  </si>
  <si>
    <t>AFLT105</t>
  </si>
  <si>
    <t>Primary Flight</t>
  </si>
  <si>
    <t>AFLT160</t>
  </si>
  <si>
    <t>Powerplant Lecture</t>
  </si>
  <si>
    <t>AFLT170</t>
  </si>
  <si>
    <t>Cross Country</t>
  </si>
  <si>
    <t>AFLT176</t>
  </si>
  <si>
    <t>Instrument Flight</t>
  </si>
  <si>
    <t>AFLT181</t>
  </si>
  <si>
    <t>Commercial Ground</t>
  </si>
  <si>
    <t>AFLT186</t>
  </si>
  <si>
    <t>Commercial Flight I</t>
  </si>
  <si>
    <t>AFLT205</t>
  </si>
  <si>
    <t>Advanced Simulation</t>
  </si>
  <si>
    <t>AFLT205L</t>
  </si>
  <si>
    <t>Advanced Sim lab</t>
  </si>
  <si>
    <t>AFLT210</t>
  </si>
  <si>
    <t>Instruments, Radios, Systems</t>
  </si>
  <si>
    <t>AFLT216</t>
  </si>
  <si>
    <t>Commercial Flight II</t>
  </si>
  <si>
    <t>Seminole</t>
  </si>
  <si>
    <t>AFLT221</t>
  </si>
  <si>
    <t>Instrument Ground School</t>
  </si>
  <si>
    <t>AFLT296</t>
  </si>
  <si>
    <t>Advanced Flight (multi)</t>
  </si>
  <si>
    <t xml:space="preserve"> </t>
  </si>
  <si>
    <t>Credit Hours</t>
  </si>
  <si>
    <t xml:space="preserve"> “True and Correct in Content and Policy”</t>
  </si>
  <si>
    <t xml:space="preserve">                                                  </t>
  </si>
  <si>
    <t xml:space="preserve">                                       </t>
  </si>
  <si>
    <t>Fall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</si>
</sst>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5">
      <alignment/>
      <protection/>
    </xf>
    <xf numFmtId="165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 wrapText="1"/>
      <protection/>
    </xf>
    <xf numFmtId="165" fontId="4" fillId="0" borderId="0" xfId="55" applyNumberFormat="1" applyFont="1" applyAlignment="1">
      <alignment horizontal="center" wrapText="1"/>
      <protection/>
    </xf>
    <xf numFmtId="164" fontId="4" fillId="0" borderId="0" xfId="55" applyNumberFormat="1" applyFont="1" applyAlignment="1">
      <alignment horizontal="center" wrapText="1"/>
      <protection/>
    </xf>
    <xf numFmtId="0" fontId="4" fillId="0" borderId="0" xfId="55" applyFont="1" applyAlignment="1">
      <alignment wrapText="1"/>
      <protection/>
    </xf>
    <xf numFmtId="0" fontId="5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 horizontal="left" wrapText="1"/>
      <protection/>
    </xf>
    <xf numFmtId="0" fontId="5" fillId="0" borderId="10" xfId="55" applyFont="1" applyFill="1" applyBorder="1" applyAlignment="1">
      <alignment horizontal="center" wrapText="1"/>
      <protection/>
    </xf>
    <xf numFmtId="165" fontId="5" fillId="0" borderId="10" xfId="55" applyNumberFormat="1" applyFont="1" applyBorder="1" applyAlignment="1">
      <alignment horizontal="center"/>
      <protection/>
    </xf>
    <xf numFmtId="164" fontId="5" fillId="0" borderId="10" xfId="55" applyNumberFormat="1" applyFont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 horizontal="center" wrapText="1"/>
      <protection/>
    </xf>
    <xf numFmtId="0" fontId="5" fillId="0" borderId="0" xfId="55" applyFont="1" applyAlignment="1">
      <alignment wrapText="1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165" fontId="5" fillId="0" borderId="0" xfId="55" applyNumberFormat="1" applyFont="1" applyFill="1" applyBorder="1" applyAlignment="1">
      <alignment horizontal="center"/>
      <protection/>
    </xf>
    <xf numFmtId="3" fontId="5" fillId="33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165" fontId="5" fillId="0" borderId="0" xfId="55" applyNumberFormat="1" applyFont="1" applyFill="1" applyBorder="1" applyAlignment="1">
      <alignment horizontal="center" wrapText="1"/>
      <protection/>
    </xf>
    <xf numFmtId="7" fontId="4" fillId="0" borderId="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5" fillId="0" borderId="0" xfId="55" applyFont="1" applyAlignment="1">
      <alignment vertical="center" wrapText="1"/>
      <protection/>
    </xf>
    <xf numFmtId="164" fontId="5" fillId="0" borderId="0" xfId="55" applyNumberFormat="1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 vertical="top" wrapText="1"/>
      <protection/>
    </xf>
    <xf numFmtId="164" fontId="5" fillId="0" borderId="0" xfId="55" applyNumberFormat="1" applyFont="1" applyAlignment="1">
      <alignment horizontal="center" wrapText="1"/>
      <protection/>
    </xf>
    <xf numFmtId="164" fontId="5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0" fontId="5" fillId="0" borderId="0" xfId="55" applyFont="1" applyAlignment="1">
      <alignment vertical="top" wrapText="1"/>
      <protection/>
    </xf>
    <xf numFmtId="164" fontId="5" fillId="0" borderId="0" xfId="55" applyNumberFormat="1" applyFont="1" applyFill="1" applyBorder="1" applyAlignment="1">
      <alignment vertical="top" wrapText="1"/>
      <protection/>
    </xf>
    <xf numFmtId="164" fontId="5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/>
      <protection/>
    </xf>
    <xf numFmtId="7" fontId="5" fillId="0" borderId="0" xfId="55" applyNumberFormat="1" applyFont="1" applyAlignment="1">
      <alignment/>
      <protection/>
    </xf>
    <xf numFmtId="7" fontId="5" fillId="0" borderId="0" xfId="55" applyNumberFormat="1" applyFont="1" applyAlignment="1">
      <alignment horizontal="center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164" fontId="5" fillId="0" borderId="0" xfId="55" applyNumberFormat="1" applyFont="1" applyFill="1" applyBorder="1" applyAlignment="1">
      <alignment horizontal="center" vertical="top" wrapText="1"/>
      <protection/>
    </xf>
    <xf numFmtId="164" fontId="4" fillId="0" borderId="0" xfId="55" applyNumberFormat="1" applyFont="1" applyFill="1" applyBorder="1" applyAlignment="1">
      <alignment horizontal="center" vertical="top" wrapText="1"/>
      <protection/>
    </xf>
    <xf numFmtId="165" fontId="5" fillId="0" borderId="10" xfId="55" applyNumberFormat="1" applyFont="1" applyFill="1" applyBorder="1" applyAlignment="1">
      <alignment horizontal="center"/>
      <protection/>
    </xf>
    <xf numFmtId="165" fontId="5" fillId="0" borderId="10" xfId="55" applyNumberFormat="1" applyFont="1" applyFill="1" applyBorder="1" applyAlignment="1">
      <alignment horizontal="center" wrapText="1"/>
      <protection/>
    </xf>
    <xf numFmtId="0" fontId="5" fillId="34" borderId="10" xfId="55" applyFont="1" applyFill="1" applyBorder="1" applyAlignment="1">
      <alignment horizontal="center" wrapText="1"/>
      <protection/>
    </xf>
    <xf numFmtId="1" fontId="5" fillId="34" borderId="10" xfId="55" applyNumberFormat="1" applyFont="1" applyFill="1" applyBorder="1" applyAlignment="1">
      <alignment horizontal="center" wrapText="1"/>
      <protection/>
    </xf>
    <xf numFmtId="165" fontId="5" fillId="34" borderId="10" xfId="55" applyNumberFormat="1" applyFont="1" applyFill="1" applyBorder="1" applyAlignment="1">
      <alignment horizontal="center" wrapText="1"/>
      <protection/>
    </xf>
    <xf numFmtId="1" fontId="5" fillId="34" borderId="10" xfId="55" applyNumberFormat="1" applyFont="1" applyFill="1" applyBorder="1" applyAlignment="1">
      <alignment horizontal="center"/>
      <protection/>
    </xf>
    <xf numFmtId="165" fontId="5" fillId="34" borderId="10" xfId="55" applyNumberFormat="1" applyFont="1" applyFill="1" applyBorder="1" applyAlignment="1">
      <alignment horizontal="center"/>
      <protection/>
    </xf>
    <xf numFmtId="0" fontId="5" fillId="34" borderId="10" xfId="55" applyFont="1" applyFill="1" applyBorder="1" applyAlignment="1">
      <alignment horizontal="center"/>
      <protection/>
    </xf>
    <xf numFmtId="3" fontId="5" fillId="34" borderId="10" xfId="55" applyNumberFormat="1" applyFont="1" applyFill="1" applyBorder="1" applyAlignment="1">
      <alignment horizontal="center"/>
      <protection/>
    </xf>
    <xf numFmtId="0" fontId="5" fillId="34" borderId="10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7" fontId="5" fillId="0" borderId="0" xfId="55" applyNumberFormat="1" applyFont="1" applyFill="1" applyBorder="1" applyAlignment="1">
      <alignment horizontal="center"/>
      <protection/>
    </xf>
    <xf numFmtId="1" fontId="5" fillId="0" borderId="0" xfId="55" applyNumberFormat="1" applyFont="1" applyFill="1" applyBorder="1" applyAlignment="1">
      <alignment horizontal="center"/>
      <protection/>
    </xf>
    <xf numFmtId="2" fontId="5" fillId="0" borderId="0" xfId="55" applyNumberFormat="1" applyFont="1" applyFill="1" applyBorder="1" applyAlignment="1">
      <alignment horizontal="center"/>
      <protection/>
    </xf>
    <xf numFmtId="3" fontId="5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165" fontId="4" fillId="0" borderId="0" xfId="55" applyNumberFormat="1" applyFont="1" applyFill="1" applyBorder="1" applyAlignment="1">
      <alignment horizontal="center" vertical="center" wrapText="1"/>
      <protection/>
    </xf>
    <xf numFmtId="164" fontId="5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 wrapText="1"/>
      <protection/>
    </xf>
    <xf numFmtId="0" fontId="5" fillId="0" borderId="0" xfId="55" applyFont="1" applyFill="1" applyBorder="1" applyAlignment="1">
      <alignment vertical="center" wrapText="1"/>
      <protection/>
    </xf>
    <xf numFmtId="14" fontId="5" fillId="0" borderId="0" xfId="55" applyNumberFormat="1" applyFont="1" applyAlignment="1">
      <alignment/>
      <protection/>
    </xf>
    <xf numFmtId="0" fontId="4" fillId="0" borderId="0" xfId="55" applyFont="1" applyFill="1" applyBorder="1" applyAlignment="1">
      <alignment/>
      <protection/>
    </xf>
    <xf numFmtId="165" fontId="5" fillId="0" borderId="10" xfId="55" applyNumberFormat="1" applyFont="1" applyBorder="1" applyAlignment="1">
      <alignment horizontal="center" wrapText="1"/>
      <protection/>
    </xf>
    <xf numFmtId="7" fontId="4" fillId="0" borderId="0" xfId="55" applyNumberFormat="1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wrapText="1"/>
      <protection/>
    </xf>
    <xf numFmtId="164" fontId="5" fillId="34" borderId="10" xfId="55" applyNumberFormat="1" applyFont="1" applyFill="1" applyBorder="1" applyAlignment="1">
      <alignment horizontal="center" wrapText="1"/>
      <protection/>
    </xf>
    <xf numFmtId="14" fontId="4" fillId="0" borderId="0" xfId="55" applyNumberFormat="1" applyFont="1" applyAlignment="1">
      <alignment/>
      <protection/>
    </xf>
    <xf numFmtId="164" fontId="4" fillId="0" borderId="0" xfId="55" applyNumberFormat="1" applyFont="1" applyFill="1" applyBorder="1" applyAlignment="1">
      <alignment vertical="top" wrapText="1"/>
      <protection/>
    </xf>
    <xf numFmtId="164" fontId="5" fillId="0" borderId="10" xfId="55" applyNumberFormat="1" applyFont="1" applyFill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Fill="1" applyBorder="1" applyAlignment="1">
      <alignment vertical="center"/>
      <protection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8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7.7109375" style="0" customWidth="1"/>
    <col min="2" max="2" width="21.8515625" style="0" bestFit="1" customWidth="1"/>
    <col min="3" max="4" width="5.7109375" style="0" customWidth="1"/>
    <col min="5" max="5" width="6.7109375" style="0" customWidth="1"/>
    <col min="6" max="13" width="5.7109375" style="0" customWidth="1"/>
    <col min="14" max="14" width="6.7109375" style="0" customWidth="1"/>
    <col min="15" max="16" width="5.7109375" style="0" customWidth="1"/>
    <col min="17" max="17" width="7.57421875" style="0" customWidth="1"/>
    <col min="18" max="18" width="7.7109375" style="0" customWidth="1"/>
    <col min="19" max="19" width="8.7109375" style="0" customWidth="1"/>
  </cols>
  <sheetData>
    <row r="1" spans="1:241" ht="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5">
      <c r="A2" s="1"/>
      <c r="B2" s="70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ht="30" customHeight="1">
      <c r="A3" s="4" t="s">
        <v>1</v>
      </c>
      <c r="B3" s="4" t="s">
        <v>2</v>
      </c>
      <c r="C3" s="4" t="s">
        <v>47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4" t="s">
        <v>15</v>
      </c>
      <c r="Q3" s="4" t="s">
        <v>16</v>
      </c>
      <c r="R3" s="6" t="s">
        <v>17</v>
      </c>
      <c r="S3" s="6" t="s">
        <v>18</v>
      </c>
      <c r="T3" s="7"/>
      <c r="U3" s="7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</row>
    <row r="4" spans="1:241" ht="15" customHeight="1">
      <c r="A4" s="8" t="s">
        <v>19</v>
      </c>
      <c r="B4" s="9" t="s">
        <v>20</v>
      </c>
      <c r="C4" s="10">
        <v>5</v>
      </c>
      <c r="D4" s="44"/>
      <c r="E4" s="44"/>
      <c r="F4" s="44"/>
      <c r="G4" s="44"/>
      <c r="H4" s="45"/>
      <c r="I4" s="48"/>
      <c r="J4" s="48"/>
      <c r="K4" s="48"/>
      <c r="L4" s="42">
        <v>165</v>
      </c>
      <c r="M4" s="46"/>
      <c r="N4" s="43"/>
      <c r="O4" s="46"/>
      <c r="P4" s="66">
        <v>100</v>
      </c>
      <c r="Q4" s="11">
        <f>SUM(I4,J4,K4,L4,M4,N4,O4,P4)</f>
        <v>265</v>
      </c>
      <c r="R4" s="13">
        <f>SUM(C4*182.68)</f>
        <v>913.4000000000001</v>
      </c>
      <c r="S4" s="12">
        <f>SUM(Q4,R4)</f>
        <v>1178.4</v>
      </c>
      <c r="T4" s="14"/>
      <c r="U4" s="14"/>
      <c r="V4" s="30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"/>
    </row>
    <row r="5" spans="1:241" ht="15" customHeight="1">
      <c r="A5" s="15" t="s">
        <v>21</v>
      </c>
      <c r="B5" s="15" t="s">
        <v>22</v>
      </c>
      <c r="C5" s="16">
        <v>3</v>
      </c>
      <c r="D5" s="16">
        <v>25</v>
      </c>
      <c r="E5" s="16">
        <v>172</v>
      </c>
      <c r="F5" s="17">
        <v>40</v>
      </c>
      <c r="G5" s="17">
        <v>10</v>
      </c>
      <c r="H5" s="47"/>
      <c r="I5" s="11">
        <v>500</v>
      </c>
      <c r="J5" s="11">
        <v>9000</v>
      </c>
      <c r="K5" s="11">
        <v>1950</v>
      </c>
      <c r="L5" s="48"/>
      <c r="M5" s="48"/>
      <c r="N5" s="48"/>
      <c r="O5" s="11">
        <v>500</v>
      </c>
      <c r="P5" s="66">
        <v>60</v>
      </c>
      <c r="Q5" s="11">
        <f aca="true" t="shared" si="0" ref="Q5:Q17">SUM(I5,J5,K5,L5,M5,N5,O5,P5)</f>
        <v>12010</v>
      </c>
      <c r="R5" s="13">
        <f aca="true" t="shared" si="1" ref="R5:R17">SUM(C5*182.68)</f>
        <v>548.04</v>
      </c>
      <c r="S5" s="12">
        <f aca="true" t="shared" si="2" ref="S5:S17">SUM(Q5,R5)</f>
        <v>12558.04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</row>
    <row r="6" spans="1:241" ht="15" customHeight="1">
      <c r="A6" s="8" t="s">
        <v>23</v>
      </c>
      <c r="B6" s="9" t="s">
        <v>24</v>
      </c>
      <c r="C6" s="10">
        <v>2</v>
      </c>
      <c r="D6" s="44"/>
      <c r="E6" s="44"/>
      <c r="F6" s="44"/>
      <c r="G6" s="44"/>
      <c r="H6" s="45"/>
      <c r="I6" s="48"/>
      <c r="J6" s="48"/>
      <c r="K6" s="48"/>
      <c r="L6" s="48"/>
      <c r="M6" s="46"/>
      <c r="N6" s="46"/>
      <c r="O6" s="46"/>
      <c r="P6" s="66">
        <v>40</v>
      </c>
      <c r="Q6" s="11">
        <f t="shared" si="0"/>
        <v>40</v>
      </c>
      <c r="R6" s="13">
        <f t="shared" si="1"/>
        <v>365.36</v>
      </c>
      <c r="S6" s="12">
        <f t="shared" si="2"/>
        <v>405.36</v>
      </c>
      <c r="T6" s="14"/>
      <c r="U6" s="14"/>
      <c r="V6" s="30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"/>
    </row>
    <row r="7" spans="1:241" ht="15" customHeight="1">
      <c r="A7" s="20" t="s">
        <v>25</v>
      </c>
      <c r="B7" s="20" t="s">
        <v>26</v>
      </c>
      <c r="C7" s="21">
        <v>2</v>
      </c>
      <c r="D7" s="21">
        <v>25</v>
      </c>
      <c r="E7" s="21">
        <v>172</v>
      </c>
      <c r="F7" s="22">
        <v>10</v>
      </c>
      <c r="G7" s="22">
        <v>35</v>
      </c>
      <c r="H7" s="26"/>
      <c r="I7" s="42">
        <v>500</v>
      </c>
      <c r="J7" s="42">
        <v>2250</v>
      </c>
      <c r="K7" s="42">
        <v>6825</v>
      </c>
      <c r="L7" s="42"/>
      <c r="M7" s="42"/>
      <c r="N7" s="42"/>
      <c r="O7" s="42"/>
      <c r="P7" s="43">
        <v>40</v>
      </c>
      <c r="Q7" s="42">
        <f t="shared" si="0"/>
        <v>9615</v>
      </c>
      <c r="R7" s="13">
        <f t="shared" si="1"/>
        <v>365.36</v>
      </c>
      <c r="S7" s="72">
        <f t="shared" si="2"/>
        <v>9980.36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ht="15" customHeight="1">
      <c r="A8" s="15" t="s">
        <v>27</v>
      </c>
      <c r="B8" s="15" t="s">
        <v>28</v>
      </c>
      <c r="C8" s="16">
        <v>3</v>
      </c>
      <c r="D8" s="16">
        <v>30</v>
      </c>
      <c r="E8" s="16">
        <v>172</v>
      </c>
      <c r="F8" s="17">
        <v>40</v>
      </c>
      <c r="G8" s="19">
        <v>10</v>
      </c>
      <c r="H8" s="26">
        <v>10</v>
      </c>
      <c r="I8" s="11">
        <v>600</v>
      </c>
      <c r="J8" s="11">
        <v>9000</v>
      </c>
      <c r="K8" s="11">
        <v>1950</v>
      </c>
      <c r="L8" s="48"/>
      <c r="M8" s="11">
        <v>450</v>
      </c>
      <c r="N8" s="48"/>
      <c r="O8" s="11">
        <v>500</v>
      </c>
      <c r="P8" s="66">
        <v>60</v>
      </c>
      <c r="Q8" s="11">
        <f t="shared" si="0"/>
        <v>12560</v>
      </c>
      <c r="R8" s="13">
        <f t="shared" si="1"/>
        <v>548.04</v>
      </c>
      <c r="S8" s="12">
        <f t="shared" si="2"/>
        <v>13108.04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241" ht="15" customHeight="1">
      <c r="A9" s="8" t="s">
        <v>29</v>
      </c>
      <c r="B9" s="9" t="s">
        <v>30</v>
      </c>
      <c r="C9" s="10">
        <v>3</v>
      </c>
      <c r="D9" s="44"/>
      <c r="E9" s="44"/>
      <c r="F9" s="44"/>
      <c r="G9" s="44"/>
      <c r="H9" s="45"/>
      <c r="I9" s="48"/>
      <c r="J9" s="48"/>
      <c r="K9" s="48"/>
      <c r="L9" s="11">
        <v>165</v>
      </c>
      <c r="M9" s="46"/>
      <c r="N9" s="43"/>
      <c r="O9" s="46"/>
      <c r="P9" s="66">
        <v>60</v>
      </c>
      <c r="Q9" s="11">
        <f t="shared" si="0"/>
        <v>225</v>
      </c>
      <c r="R9" s="13">
        <f t="shared" si="1"/>
        <v>548.04</v>
      </c>
      <c r="S9" s="12">
        <f t="shared" si="2"/>
        <v>773.04</v>
      </c>
      <c r="T9" s="14"/>
      <c r="U9" s="14"/>
      <c r="V9" s="30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"/>
    </row>
    <row r="10" spans="1:241" ht="15" customHeight="1">
      <c r="A10" s="15" t="s">
        <v>31</v>
      </c>
      <c r="B10" s="15" t="s">
        <v>32</v>
      </c>
      <c r="C10" s="16">
        <v>3</v>
      </c>
      <c r="D10" s="16">
        <v>25</v>
      </c>
      <c r="E10" s="16">
        <v>172</v>
      </c>
      <c r="F10" s="17">
        <v>20</v>
      </c>
      <c r="G10" s="17">
        <v>30</v>
      </c>
      <c r="H10" s="47"/>
      <c r="I10" s="11">
        <v>500</v>
      </c>
      <c r="J10" s="11">
        <v>4500</v>
      </c>
      <c r="K10" s="11">
        <v>5850</v>
      </c>
      <c r="L10" s="48"/>
      <c r="M10" s="48"/>
      <c r="N10" s="48"/>
      <c r="O10" s="48"/>
      <c r="P10" s="66">
        <v>60</v>
      </c>
      <c r="Q10" s="11">
        <f t="shared" si="0"/>
        <v>10910</v>
      </c>
      <c r="R10" s="13">
        <f t="shared" si="1"/>
        <v>548.04</v>
      </c>
      <c r="S10" s="12">
        <f t="shared" si="2"/>
        <v>11458.04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</row>
    <row r="11" spans="1:241" ht="15" customHeight="1">
      <c r="A11" s="15" t="s">
        <v>33</v>
      </c>
      <c r="B11" s="15" t="s">
        <v>34</v>
      </c>
      <c r="C11" s="16">
        <v>2</v>
      </c>
      <c r="D11" s="49"/>
      <c r="E11" s="49"/>
      <c r="F11" s="50"/>
      <c r="G11" s="50"/>
      <c r="H11" s="47"/>
      <c r="I11" s="48"/>
      <c r="J11" s="48"/>
      <c r="K11" s="48"/>
      <c r="L11" s="48"/>
      <c r="M11" s="48"/>
      <c r="N11" s="48"/>
      <c r="O11" s="48"/>
      <c r="P11" s="66">
        <v>40</v>
      </c>
      <c r="Q11" s="11">
        <f t="shared" si="0"/>
        <v>40</v>
      </c>
      <c r="R11" s="13">
        <f t="shared" si="1"/>
        <v>365.36</v>
      </c>
      <c r="S11" s="12">
        <f t="shared" si="2"/>
        <v>405.36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</row>
    <row r="12" spans="1:241" ht="15" customHeight="1">
      <c r="A12" s="15" t="s">
        <v>35</v>
      </c>
      <c r="B12" s="15" t="s">
        <v>36</v>
      </c>
      <c r="C12" s="16">
        <v>1</v>
      </c>
      <c r="D12" s="49"/>
      <c r="E12" s="49"/>
      <c r="F12" s="50"/>
      <c r="G12" s="50"/>
      <c r="H12" s="26">
        <v>15</v>
      </c>
      <c r="I12" s="48"/>
      <c r="J12" s="48"/>
      <c r="K12" s="48"/>
      <c r="L12" s="48"/>
      <c r="M12" s="11">
        <v>675</v>
      </c>
      <c r="N12" s="48"/>
      <c r="O12" s="48"/>
      <c r="P12" s="66">
        <v>20</v>
      </c>
      <c r="Q12" s="11">
        <f t="shared" si="0"/>
        <v>695</v>
      </c>
      <c r="R12" s="13">
        <f t="shared" si="1"/>
        <v>182.68</v>
      </c>
      <c r="S12" s="12">
        <f t="shared" si="2"/>
        <v>877.6800000000001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</row>
    <row r="13" spans="1:241" ht="15" customHeight="1">
      <c r="A13" s="15" t="s">
        <v>37</v>
      </c>
      <c r="B13" s="15" t="s">
        <v>38</v>
      </c>
      <c r="C13" s="16">
        <v>2</v>
      </c>
      <c r="D13" s="49"/>
      <c r="E13" s="49"/>
      <c r="F13" s="50"/>
      <c r="G13" s="50"/>
      <c r="H13" s="47"/>
      <c r="I13" s="48"/>
      <c r="J13" s="48"/>
      <c r="K13" s="48"/>
      <c r="L13" s="48"/>
      <c r="M13" s="48"/>
      <c r="N13" s="48"/>
      <c r="O13" s="48"/>
      <c r="P13" s="66">
        <v>40</v>
      </c>
      <c r="Q13" s="11">
        <f t="shared" si="0"/>
        <v>40</v>
      </c>
      <c r="R13" s="13">
        <f t="shared" si="1"/>
        <v>365.36</v>
      </c>
      <c r="S13" s="12">
        <f t="shared" si="2"/>
        <v>405.36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</row>
    <row r="14" spans="1:241" ht="15" customHeight="1">
      <c r="A14" s="20" t="s">
        <v>39</v>
      </c>
      <c r="B14" s="15" t="s">
        <v>40</v>
      </c>
      <c r="C14" s="16">
        <v>3</v>
      </c>
      <c r="D14" s="16">
        <v>25</v>
      </c>
      <c r="E14" s="16">
        <v>172</v>
      </c>
      <c r="F14" s="22">
        <v>15</v>
      </c>
      <c r="G14" s="17">
        <v>15</v>
      </c>
      <c r="H14" s="47"/>
      <c r="I14" s="11">
        <v>500</v>
      </c>
      <c r="J14" s="11">
        <v>3375</v>
      </c>
      <c r="K14" s="11">
        <v>2925</v>
      </c>
      <c r="L14" s="48"/>
      <c r="M14" s="48"/>
      <c r="N14" s="48"/>
      <c r="O14" s="42">
        <v>500</v>
      </c>
      <c r="P14" s="66">
        <v>60</v>
      </c>
      <c r="Q14" s="11">
        <f t="shared" si="0"/>
        <v>7360</v>
      </c>
      <c r="R14" s="13">
        <f t="shared" si="1"/>
        <v>548.04</v>
      </c>
      <c r="S14" s="12">
        <f t="shared" si="2"/>
        <v>7908.04</v>
      </c>
      <c r="T14" s="3"/>
      <c r="U14" s="1"/>
      <c r="V14" s="1"/>
      <c r="W14" s="3"/>
      <c r="X14" s="3"/>
      <c r="Y14" s="1"/>
      <c r="Z14" s="1"/>
      <c r="AA14" s="3"/>
      <c r="AB14" s="3"/>
      <c r="AC14" s="1"/>
      <c r="AD14" s="1"/>
      <c r="AE14" s="3"/>
      <c r="AF14" s="3"/>
      <c r="AG14" s="1"/>
      <c r="AH14" s="1"/>
      <c r="AI14" s="3"/>
      <c r="AJ14" s="3"/>
      <c r="AK14" s="1"/>
      <c r="AL14" s="1"/>
      <c r="AM14" s="3"/>
      <c r="AN14" s="3"/>
      <c r="AO14" s="1"/>
      <c r="AP14" s="1"/>
      <c r="AQ14" s="3"/>
      <c r="AR14" s="3"/>
      <c r="AS14" s="1"/>
      <c r="AT14" s="1"/>
      <c r="AU14" s="3"/>
      <c r="AV14" s="3"/>
      <c r="AW14" s="1"/>
      <c r="AX14" s="1"/>
      <c r="AY14" s="3"/>
      <c r="AZ14" s="3"/>
      <c r="BA14" s="1"/>
      <c r="BB14" s="1"/>
      <c r="BC14" s="3"/>
      <c r="BD14" s="3"/>
      <c r="BE14" s="1"/>
      <c r="BF14" s="1"/>
      <c r="BG14" s="3"/>
      <c r="BH14" s="3"/>
      <c r="BI14" s="1"/>
      <c r="BJ14" s="1"/>
      <c r="BK14" s="3"/>
      <c r="BL14" s="3"/>
      <c r="BM14" s="1"/>
      <c r="BN14" s="1"/>
      <c r="BO14" s="3"/>
      <c r="BP14" s="3"/>
      <c r="BQ14" s="1"/>
      <c r="BR14" s="1"/>
      <c r="BS14" s="3"/>
      <c r="BT14" s="3"/>
      <c r="BU14" s="1"/>
      <c r="BV14" s="1"/>
      <c r="BW14" s="3"/>
      <c r="BX14" s="3"/>
      <c r="BY14" s="1"/>
      <c r="BZ14" s="1"/>
      <c r="CA14" s="3"/>
      <c r="CB14" s="3"/>
      <c r="CC14" s="1"/>
      <c r="CD14" s="1"/>
      <c r="CE14" s="3"/>
      <c r="CF14" s="3"/>
      <c r="CG14" s="1"/>
      <c r="CH14" s="1"/>
      <c r="CI14" s="3"/>
      <c r="CJ14" s="3"/>
      <c r="CK14" s="1"/>
      <c r="CL14" s="1"/>
      <c r="CM14" s="3"/>
      <c r="CN14" s="3"/>
      <c r="CO14" s="1"/>
      <c r="CP14" s="1"/>
      <c r="CQ14" s="3"/>
      <c r="CR14" s="3"/>
      <c r="CS14" s="1"/>
      <c r="CT14" s="1"/>
      <c r="CU14" s="3"/>
      <c r="CV14" s="3"/>
      <c r="CW14" s="1"/>
      <c r="CX14" s="1"/>
      <c r="CY14" s="3"/>
      <c r="CZ14" s="3"/>
      <c r="DA14" s="1"/>
      <c r="DB14" s="1"/>
      <c r="DC14" s="3"/>
      <c r="DD14" s="3"/>
      <c r="DE14" s="1"/>
      <c r="DF14" s="1"/>
      <c r="DG14" s="3"/>
      <c r="DH14" s="3"/>
      <c r="DI14" s="1"/>
      <c r="DJ14" s="1"/>
      <c r="DK14" s="3"/>
      <c r="DL14" s="3"/>
      <c r="DM14" s="1"/>
      <c r="DN14" s="1"/>
      <c r="DO14" s="3"/>
      <c r="DP14" s="3"/>
      <c r="DQ14" s="1"/>
      <c r="DR14" s="1"/>
      <c r="DS14" s="3"/>
      <c r="DT14" s="3"/>
      <c r="DU14" s="1"/>
      <c r="DV14" s="1"/>
      <c r="DW14" s="3"/>
      <c r="DX14" s="3"/>
      <c r="DY14" s="1"/>
      <c r="DZ14" s="1"/>
      <c r="EA14" s="3"/>
      <c r="EB14" s="3"/>
      <c r="EC14" s="1"/>
      <c r="ED14" s="1"/>
      <c r="EE14" s="3"/>
      <c r="EF14" s="3"/>
      <c r="EG14" s="1"/>
      <c r="EH14" s="1"/>
      <c r="EI14" s="3"/>
      <c r="EJ14" s="3"/>
      <c r="EK14" s="1"/>
      <c r="EL14" s="1"/>
      <c r="EM14" s="3"/>
      <c r="EN14" s="3"/>
      <c r="EO14" s="1"/>
      <c r="EP14" s="1"/>
      <c r="EQ14" s="3"/>
      <c r="ER14" s="3"/>
      <c r="ES14" s="1"/>
      <c r="ET14" s="1"/>
      <c r="EU14" s="3"/>
      <c r="EV14" s="3"/>
      <c r="EW14" s="1"/>
      <c r="EX14" s="1"/>
      <c r="EY14" s="3"/>
      <c r="EZ14" s="3"/>
      <c r="FA14" s="1"/>
      <c r="FB14" s="1"/>
      <c r="FC14" s="3"/>
      <c r="FD14" s="3"/>
      <c r="FE14" s="1"/>
      <c r="FF14" s="1"/>
      <c r="FG14" s="3"/>
      <c r="FH14" s="3"/>
      <c r="FI14" s="1"/>
      <c r="FJ14" s="1"/>
      <c r="FK14" s="3"/>
      <c r="FL14" s="3"/>
      <c r="FM14" s="1"/>
      <c r="FN14" s="1"/>
      <c r="FO14" s="3"/>
      <c r="FP14" s="3"/>
      <c r="FQ14" s="1"/>
      <c r="FR14" s="1"/>
      <c r="FS14" s="3"/>
      <c r="FT14" s="3"/>
      <c r="FU14" s="1"/>
      <c r="FV14" s="1"/>
      <c r="FW14" s="3"/>
      <c r="FX14" s="3"/>
      <c r="FY14" s="1"/>
      <c r="FZ14" s="1"/>
      <c r="GA14" s="3"/>
      <c r="GB14" s="3"/>
      <c r="GC14" s="1"/>
      <c r="GD14" s="1"/>
      <c r="GE14" s="3"/>
      <c r="GF14" s="3"/>
      <c r="GG14" s="1"/>
      <c r="GH14" s="1"/>
      <c r="GI14" s="3"/>
      <c r="GJ14" s="3"/>
      <c r="GK14" s="1"/>
      <c r="GL14" s="1"/>
      <c r="GM14" s="3"/>
      <c r="GN14" s="3"/>
      <c r="GO14" s="1"/>
      <c r="GP14" s="1"/>
      <c r="GQ14" s="3"/>
      <c r="GR14" s="3"/>
      <c r="GS14" s="1"/>
      <c r="GT14" s="1"/>
      <c r="GU14" s="3"/>
      <c r="GV14" s="3"/>
      <c r="GW14" s="1"/>
      <c r="GX14" s="1"/>
      <c r="GY14" s="3"/>
      <c r="GZ14" s="3"/>
      <c r="HA14" s="1"/>
      <c r="HB14" s="1"/>
      <c r="HC14" s="3"/>
      <c r="HD14" s="3"/>
      <c r="HE14" s="1"/>
      <c r="HF14" s="1"/>
      <c r="HG14" s="3"/>
      <c r="HH14" s="3"/>
      <c r="HI14" s="1"/>
      <c r="HJ14" s="1"/>
      <c r="HK14" s="3"/>
      <c r="HL14" s="3"/>
      <c r="HM14" s="1"/>
      <c r="HN14" s="1"/>
      <c r="HO14" s="3"/>
      <c r="HP14" s="3"/>
      <c r="HQ14" s="1"/>
      <c r="HR14" s="1"/>
      <c r="HS14" s="3"/>
      <c r="HT14" s="3"/>
      <c r="HU14" s="1"/>
      <c r="HV14" s="1"/>
      <c r="HW14" s="3"/>
      <c r="HX14" s="3"/>
      <c r="HY14" s="1"/>
      <c r="HZ14" s="1"/>
      <c r="IA14" s="3"/>
      <c r="IB14" s="3"/>
      <c r="IC14" s="1"/>
      <c r="ID14" s="1"/>
      <c r="IE14" s="3"/>
      <c r="IF14" s="3"/>
      <c r="IG14" s="1"/>
    </row>
    <row r="15" spans="1:241" ht="15" customHeight="1">
      <c r="A15" s="15" t="s">
        <v>39</v>
      </c>
      <c r="B15" s="15" t="s">
        <v>40</v>
      </c>
      <c r="C15" s="49"/>
      <c r="D15" s="51"/>
      <c r="E15" s="16" t="s">
        <v>41</v>
      </c>
      <c r="F15" s="17">
        <v>25</v>
      </c>
      <c r="G15" s="50"/>
      <c r="H15" s="47"/>
      <c r="I15" s="48"/>
      <c r="J15" s="11">
        <v>7875</v>
      </c>
      <c r="K15" s="48"/>
      <c r="L15" s="48"/>
      <c r="M15" s="48"/>
      <c r="N15" s="48"/>
      <c r="O15" s="48"/>
      <c r="P15" s="46"/>
      <c r="Q15" s="11">
        <f t="shared" si="0"/>
        <v>7875</v>
      </c>
      <c r="R15" s="69"/>
      <c r="S15" s="12">
        <f t="shared" si="2"/>
        <v>7875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</row>
    <row r="16" spans="1:241" ht="15" customHeight="1">
      <c r="A16" s="15" t="s">
        <v>42</v>
      </c>
      <c r="B16" s="15" t="s">
        <v>43</v>
      </c>
      <c r="C16" s="21">
        <v>5</v>
      </c>
      <c r="D16" s="51"/>
      <c r="E16" s="49"/>
      <c r="F16" s="50"/>
      <c r="G16" s="50"/>
      <c r="H16" s="47"/>
      <c r="I16" s="48"/>
      <c r="J16" s="48"/>
      <c r="K16" s="48"/>
      <c r="L16" s="42">
        <v>165</v>
      </c>
      <c r="M16" s="48"/>
      <c r="N16" s="48"/>
      <c r="O16" s="48"/>
      <c r="P16" s="66">
        <v>100</v>
      </c>
      <c r="Q16" s="11">
        <f t="shared" si="0"/>
        <v>265</v>
      </c>
      <c r="R16" s="13">
        <f t="shared" si="1"/>
        <v>913.4000000000001</v>
      </c>
      <c r="S16" s="12">
        <f t="shared" si="2"/>
        <v>1178.4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</row>
    <row r="17" spans="1:22" ht="15" customHeight="1">
      <c r="A17" s="15" t="s">
        <v>44</v>
      </c>
      <c r="B17" s="15" t="s">
        <v>45</v>
      </c>
      <c r="C17" s="16">
        <v>2</v>
      </c>
      <c r="D17" s="16">
        <v>13</v>
      </c>
      <c r="E17" s="16" t="s">
        <v>41</v>
      </c>
      <c r="F17" s="17">
        <v>10</v>
      </c>
      <c r="G17" s="50"/>
      <c r="H17" s="26">
        <v>5</v>
      </c>
      <c r="I17" s="11">
        <v>260</v>
      </c>
      <c r="J17" s="11">
        <v>3150</v>
      </c>
      <c r="K17" s="48"/>
      <c r="L17" s="48"/>
      <c r="M17" s="11">
        <v>225</v>
      </c>
      <c r="N17" s="48"/>
      <c r="O17" s="11">
        <v>500</v>
      </c>
      <c r="P17" s="66">
        <v>40</v>
      </c>
      <c r="Q17" s="11">
        <f t="shared" si="0"/>
        <v>4175</v>
      </c>
      <c r="R17" s="13">
        <f t="shared" si="1"/>
        <v>365.36</v>
      </c>
      <c r="S17" s="12">
        <f t="shared" si="2"/>
        <v>4540.36</v>
      </c>
      <c r="T17" s="1"/>
      <c r="U17" s="1"/>
      <c r="V17" s="1"/>
    </row>
    <row r="18" spans="1:22" ht="15">
      <c r="A18" s="3"/>
      <c r="B18" s="3"/>
      <c r="C18" s="3"/>
      <c r="D18" s="1"/>
      <c r="E18" s="1"/>
      <c r="F18" s="1"/>
      <c r="G18" s="3"/>
      <c r="H18" s="3"/>
      <c r="I18" s="1"/>
      <c r="J18" s="1"/>
      <c r="K18" s="1"/>
      <c r="L18" s="1"/>
      <c r="M18" s="1"/>
      <c r="N18" s="1"/>
      <c r="O18" s="1"/>
      <c r="P18" s="3"/>
      <c r="Q18" s="2"/>
      <c r="R18" s="1"/>
      <c r="S18" s="1"/>
      <c r="T18" s="1"/>
      <c r="U18" s="1"/>
      <c r="V18" s="1"/>
    </row>
    <row r="19" spans="1:22" ht="15">
      <c r="A19" s="1"/>
      <c r="B19" s="1"/>
      <c r="C19" s="1"/>
      <c r="D19" s="38"/>
      <c r="E19" s="1" t="s">
        <v>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52"/>
      <c r="Q19" s="1"/>
      <c r="R19" s="1"/>
      <c r="S19" s="1"/>
      <c r="T19" s="1"/>
      <c r="U19" s="1"/>
      <c r="V19" s="1"/>
    </row>
    <row r="20" spans="1:22" ht="15">
      <c r="A20" s="58"/>
      <c r="B20" s="74" t="s">
        <v>48</v>
      </c>
      <c r="C20" s="75"/>
      <c r="D20" s="75"/>
      <c r="E20" s="75"/>
      <c r="F20" s="58"/>
      <c r="G20" s="58"/>
      <c r="H20" s="58"/>
      <c r="I20" s="58"/>
      <c r="J20" s="59"/>
      <c r="K20" s="59"/>
      <c r="L20" s="59"/>
      <c r="M20" s="59"/>
      <c r="N20" s="59"/>
      <c r="O20" s="59"/>
      <c r="P20" s="58"/>
      <c r="Q20" s="59"/>
      <c r="R20" s="39"/>
      <c r="S20" s="39"/>
      <c r="T20" s="58"/>
      <c r="U20" s="39"/>
      <c r="V20" s="57"/>
    </row>
    <row r="21" spans="1:22" ht="15">
      <c r="A21" s="36"/>
      <c r="B21" s="36"/>
      <c r="C21" s="53"/>
      <c r="D21" s="29" t="s">
        <v>49</v>
      </c>
      <c r="E21" s="34"/>
      <c r="F21" s="34"/>
      <c r="G21" s="34"/>
      <c r="H21" s="29"/>
      <c r="I21" s="29"/>
      <c r="J21" s="18"/>
      <c r="K21" s="61"/>
      <c r="L21" s="61"/>
      <c r="M21" s="61"/>
      <c r="N21" s="61"/>
      <c r="O21" s="61"/>
      <c r="P21" s="36"/>
      <c r="Q21" s="61"/>
      <c r="R21" s="52"/>
      <c r="S21" s="53"/>
      <c r="T21" s="23"/>
      <c r="U21" s="23"/>
      <c r="V21" s="31"/>
    </row>
    <row r="22" spans="1:22" ht="15">
      <c r="A22" s="36"/>
      <c r="B22" s="36"/>
      <c r="C22" s="53"/>
      <c r="D22" s="29"/>
      <c r="E22" s="34"/>
      <c r="F22" s="34"/>
      <c r="G22" s="34"/>
      <c r="H22" s="29"/>
      <c r="I22" s="29"/>
      <c r="J22" s="18"/>
      <c r="K22" s="61"/>
      <c r="L22" s="61"/>
      <c r="M22" s="61"/>
      <c r="N22" s="61"/>
      <c r="O22" s="61"/>
      <c r="P22" s="36"/>
      <c r="Q22" s="61"/>
      <c r="R22" s="52"/>
      <c r="S22" s="53"/>
      <c r="T22" s="23"/>
      <c r="U22" s="23"/>
      <c r="V22" s="31"/>
    </row>
    <row r="23" spans="1:22" ht="15">
      <c r="A23" s="36"/>
      <c r="B23" s="36"/>
      <c r="C23" s="53"/>
      <c r="D23" s="29"/>
      <c r="E23" s="34"/>
      <c r="F23" s="34"/>
      <c r="G23" s="34"/>
      <c r="H23" s="29"/>
      <c r="I23" s="29"/>
      <c r="J23" s="18"/>
      <c r="K23" s="61"/>
      <c r="L23" s="61"/>
      <c r="M23" s="61"/>
      <c r="N23" s="61"/>
      <c r="O23" s="61"/>
      <c r="P23" s="36"/>
      <c r="Q23" s="61"/>
      <c r="R23" s="52"/>
      <c r="S23" s="53" t="s">
        <v>46</v>
      </c>
      <c r="T23" s="23"/>
      <c r="U23" s="23"/>
      <c r="V23" s="31"/>
    </row>
    <row r="24" spans="1:22" ht="15">
      <c r="A24" s="36"/>
      <c r="B24" s="36"/>
      <c r="C24" s="53"/>
      <c r="D24" s="29"/>
      <c r="E24" s="34"/>
      <c r="F24" s="34"/>
      <c r="G24" s="34"/>
      <c r="H24" s="29"/>
      <c r="I24" s="29"/>
      <c r="J24" s="18"/>
      <c r="K24" s="61"/>
      <c r="L24" s="61"/>
      <c r="M24" s="61"/>
      <c r="N24" s="61"/>
      <c r="O24" s="61"/>
      <c r="P24" s="36"/>
      <c r="Q24" s="61"/>
      <c r="R24" s="52"/>
      <c r="S24" s="53"/>
      <c r="T24" s="23"/>
      <c r="U24" s="23"/>
      <c r="V24" s="31"/>
    </row>
    <row r="25" spans="1:22" ht="15">
      <c r="A25" s="36"/>
      <c r="B25" s="36"/>
      <c r="C25" s="53"/>
      <c r="D25" s="29"/>
      <c r="E25" s="34"/>
      <c r="F25" s="34"/>
      <c r="G25" s="34"/>
      <c r="H25" s="29"/>
      <c r="I25" s="29"/>
      <c r="J25" s="24"/>
      <c r="K25" s="61"/>
      <c r="L25" s="61"/>
      <c r="M25" s="61"/>
      <c r="N25" s="61"/>
      <c r="O25" s="61"/>
      <c r="P25" s="36"/>
      <c r="Q25" s="61"/>
      <c r="R25" s="52"/>
      <c r="S25" s="53"/>
      <c r="T25" s="23"/>
      <c r="U25" s="23"/>
      <c r="V25" s="31"/>
    </row>
    <row r="26" spans="1:22" ht="15">
      <c r="A26" s="36"/>
      <c r="B26" s="36"/>
      <c r="C26" s="53"/>
      <c r="D26" s="29"/>
      <c r="E26" s="34"/>
      <c r="F26" s="34"/>
      <c r="G26" s="34"/>
      <c r="H26" s="29"/>
      <c r="I26" s="29"/>
      <c r="J26" s="18"/>
      <c r="K26" s="61"/>
      <c r="L26" s="61"/>
      <c r="M26" s="61"/>
      <c r="N26" s="61"/>
      <c r="O26" s="61"/>
      <c r="P26" s="36"/>
      <c r="Q26" s="61"/>
      <c r="R26" s="52"/>
      <c r="S26" s="53"/>
      <c r="T26" s="23"/>
      <c r="U26" s="23"/>
      <c r="V26" s="31"/>
    </row>
    <row r="27" spans="1:22" ht="15">
      <c r="A27" s="36"/>
      <c r="B27" s="36"/>
      <c r="C27" s="53"/>
      <c r="D27" s="29"/>
      <c r="E27" s="34"/>
      <c r="F27" s="34"/>
      <c r="G27" s="34"/>
      <c r="H27" s="29"/>
      <c r="I27" s="29"/>
      <c r="J27" s="18"/>
      <c r="K27" s="61"/>
      <c r="L27" s="61"/>
      <c r="M27" s="61"/>
      <c r="N27" s="61"/>
      <c r="O27" s="61"/>
      <c r="P27" s="36"/>
      <c r="Q27" s="61"/>
      <c r="R27" s="56"/>
      <c r="S27" s="53"/>
      <c r="T27" s="60"/>
      <c r="U27" s="23"/>
      <c r="V27" s="31"/>
    </row>
    <row r="28" spans="1:22" ht="15">
      <c r="A28" s="36"/>
      <c r="B28" s="36"/>
      <c r="C28" s="53"/>
      <c r="D28" s="29"/>
      <c r="E28" s="34"/>
      <c r="F28" s="34"/>
      <c r="G28" s="34"/>
      <c r="H28" s="29"/>
      <c r="I28" s="29"/>
      <c r="J28" s="18"/>
      <c r="K28" s="61"/>
      <c r="L28" s="61"/>
      <c r="M28" s="61"/>
      <c r="N28" s="61"/>
      <c r="O28" s="61"/>
      <c r="P28" s="36"/>
      <c r="Q28" s="61"/>
      <c r="R28" s="54"/>
      <c r="S28" s="53"/>
      <c r="T28" s="23"/>
      <c r="U28" s="23"/>
      <c r="V28" s="31"/>
    </row>
    <row r="29" spans="1:22" ht="15">
      <c r="A29" s="36"/>
      <c r="B29" s="36"/>
      <c r="C29" s="53"/>
      <c r="D29" s="29"/>
      <c r="E29" s="34"/>
      <c r="F29" s="34"/>
      <c r="G29" s="34"/>
      <c r="H29" s="29"/>
      <c r="I29" s="29"/>
      <c r="J29" s="18"/>
      <c r="K29" s="61"/>
      <c r="L29" s="61"/>
      <c r="M29" s="61"/>
      <c r="N29" s="61"/>
      <c r="O29" s="61"/>
      <c r="P29" s="36"/>
      <c r="Q29" s="61"/>
      <c r="R29" s="55"/>
      <c r="S29" s="53"/>
      <c r="T29" s="23"/>
      <c r="U29" s="23"/>
      <c r="V29" s="31"/>
    </row>
    <row r="30" spans="1:22" ht="15">
      <c r="A30" s="36"/>
      <c r="B30" s="36"/>
      <c r="C30" s="53"/>
      <c r="D30" s="29"/>
      <c r="E30" s="34"/>
      <c r="F30" s="34"/>
      <c r="G30" s="34"/>
      <c r="H30" s="29"/>
      <c r="I30" s="29"/>
      <c r="J30" s="18"/>
      <c r="K30" s="61"/>
      <c r="L30" s="61"/>
      <c r="M30" s="61"/>
      <c r="N30" s="61"/>
      <c r="O30" s="61"/>
      <c r="P30" s="36"/>
      <c r="Q30" s="61"/>
      <c r="R30" s="55"/>
      <c r="S30" s="53"/>
      <c r="T30" s="23"/>
      <c r="U30" s="23"/>
      <c r="V30" s="31"/>
    </row>
    <row r="31" spans="1:22" ht="15">
      <c r="A31" s="36"/>
      <c r="B31" s="36"/>
      <c r="C31" s="53"/>
      <c r="D31" s="29"/>
      <c r="E31" s="35"/>
      <c r="F31" s="34"/>
      <c r="G31" s="34"/>
      <c r="H31" s="29"/>
      <c r="I31" s="29"/>
      <c r="J31" s="18"/>
      <c r="K31" s="61"/>
      <c r="L31" s="61"/>
      <c r="M31" s="61"/>
      <c r="N31" s="61"/>
      <c r="O31" s="61"/>
      <c r="P31" s="36"/>
      <c r="Q31" s="61"/>
      <c r="R31" s="52"/>
      <c r="S31" s="53"/>
      <c r="T31" s="35"/>
      <c r="U31" s="23"/>
      <c r="V31" s="31"/>
    </row>
    <row r="32" spans="1:22" ht="15">
      <c r="A32" s="65"/>
      <c r="B32" s="65"/>
      <c r="C32" s="25"/>
      <c r="D32" s="29"/>
      <c r="E32" s="41"/>
      <c r="F32" s="71"/>
      <c r="G32" s="71"/>
      <c r="H32" s="29"/>
      <c r="I32" s="29"/>
      <c r="J32" s="18"/>
      <c r="K32" s="61"/>
      <c r="L32" s="61"/>
      <c r="M32" s="61"/>
      <c r="N32" s="61"/>
      <c r="O32" s="61"/>
      <c r="P32" s="65"/>
      <c r="Q32" s="61"/>
      <c r="R32" s="52"/>
      <c r="S32" s="53"/>
      <c r="T32" s="23"/>
      <c r="U32" s="23"/>
      <c r="V32" s="32"/>
    </row>
    <row r="33" spans="1:22" ht="15">
      <c r="A33" s="65"/>
      <c r="B33" s="65"/>
      <c r="C33" s="25"/>
      <c r="D33" s="29"/>
      <c r="E33" s="40"/>
      <c r="F33" s="34"/>
      <c r="G33" s="34"/>
      <c r="H33" s="29"/>
      <c r="I33" s="29"/>
      <c r="J33" s="18"/>
      <c r="K33" s="61"/>
      <c r="L33" s="61"/>
      <c r="M33" s="61"/>
      <c r="N33" s="61"/>
      <c r="O33" s="61"/>
      <c r="P33" s="65"/>
      <c r="Q33" s="61"/>
      <c r="R33" s="52"/>
      <c r="S33" s="53"/>
      <c r="T33" s="23"/>
      <c r="U33" s="23"/>
      <c r="V33" s="32"/>
    </row>
    <row r="34" spans="1:22" ht="15">
      <c r="A34" s="36"/>
      <c r="B34" s="36"/>
      <c r="C34" s="53"/>
      <c r="D34" s="29"/>
      <c r="E34" s="40"/>
      <c r="F34" s="34"/>
      <c r="G34" s="34"/>
      <c r="H34" s="29"/>
      <c r="I34" s="29"/>
      <c r="J34" s="18"/>
      <c r="K34" s="61"/>
      <c r="L34" s="61"/>
      <c r="M34" s="61"/>
      <c r="N34" s="61"/>
      <c r="O34" s="61"/>
      <c r="P34" s="36"/>
      <c r="Q34" s="61"/>
      <c r="R34" s="52"/>
      <c r="S34" s="53"/>
      <c r="T34" s="23"/>
      <c r="U34" s="23"/>
      <c r="V34" s="31"/>
    </row>
    <row r="35" spans="1:22" ht="15">
      <c r="A35" s="36"/>
      <c r="B35" s="36"/>
      <c r="C35" s="53"/>
      <c r="D35" s="29"/>
      <c r="E35" s="40"/>
      <c r="F35" s="34"/>
      <c r="G35" s="34"/>
      <c r="H35" s="29"/>
      <c r="I35" s="29"/>
      <c r="J35" s="18"/>
      <c r="K35" s="61"/>
      <c r="L35" s="61"/>
      <c r="M35" s="61"/>
      <c r="N35" s="61"/>
      <c r="O35" s="61"/>
      <c r="P35" s="36"/>
      <c r="Q35" s="61"/>
      <c r="R35" s="52"/>
      <c r="S35" s="53"/>
      <c r="T35" s="23"/>
      <c r="U35" s="23"/>
      <c r="V35" s="31"/>
    </row>
    <row r="36" spans="1:22" ht="15">
      <c r="A36" s="36"/>
      <c r="B36" s="36"/>
      <c r="C36" s="53"/>
      <c r="D36" s="29"/>
      <c r="E36" s="40"/>
      <c r="F36" s="34"/>
      <c r="G36" s="34"/>
      <c r="H36" s="29"/>
      <c r="I36" s="29"/>
      <c r="J36" s="18"/>
      <c r="K36" s="61"/>
      <c r="L36" s="61"/>
      <c r="M36" s="61"/>
      <c r="N36" s="61"/>
      <c r="O36" s="61"/>
      <c r="P36" s="36"/>
      <c r="Q36" s="61"/>
      <c r="R36" s="52"/>
      <c r="S36" s="53"/>
      <c r="T36" s="23"/>
      <c r="U36" s="23"/>
      <c r="V36" s="31"/>
    </row>
    <row r="37" spans="1:22" ht="15">
      <c r="A37" s="65"/>
      <c r="B37" s="65"/>
      <c r="C37" s="25"/>
      <c r="D37" s="29"/>
      <c r="E37" s="41"/>
      <c r="F37" s="71"/>
      <c r="G37" s="71"/>
      <c r="H37" s="29"/>
      <c r="I37" s="29"/>
      <c r="J37" s="18"/>
      <c r="K37" s="61"/>
      <c r="L37" s="61"/>
      <c r="M37" s="61"/>
      <c r="N37" s="61"/>
      <c r="O37" s="61"/>
      <c r="P37" s="65"/>
      <c r="Q37" s="61"/>
      <c r="R37" s="52"/>
      <c r="S37" s="53"/>
      <c r="T37" s="23"/>
      <c r="U37" s="23"/>
      <c r="V37" s="32"/>
    </row>
    <row r="38" spans="1:22" ht="15">
      <c r="A38" s="65"/>
      <c r="B38" s="65"/>
      <c r="C38" s="67"/>
      <c r="D38" s="29"/>
      <c r="E38" s="23"/>
      <c r="F38" s="71"/>
      <c r="G38" s="71"/>
      <c r="H38" s="29"/>
      <c r="I38" s="29"/>
      <c r="J38" s="18"/>
      <c r="K38" s="61"/>
      <c r="L38" s="61"/>
      <c r="M38" s="61"/>
      <c r="N38" s="61"/>
      <c r="O38" s="61"/>
      <c r="P38" s="65"/>
      <c r="Q38" s="61"/>
      <c r="R38" s="52"/>
      <c r="S38" s="53"/>
      <c r="T38" s="23"/>
      <c r="U38" s="23"/>
      <c r="V38" s="32"/>
    </row>
    <row r="39" spans="1:22" ht="15">
      <c r="A39" s="36"/>
      <c r="B39" s="36"/>
      <c r="C39" s="53"/>
      <c r="D39" s="29"/>
      <c r="E39" s="34"/>
      <c r="F39" s="34"/>
      <c r="G39" s="34"/>
      <c r="H39" s="29"/>
      <c r="I39" s="29"/>
      <c r="J39" s="18"/>
      <c r="K39" s="61"/>
      <c r="L39" s="61"/>
      <c r="M39" s="61"/>
      <c r="N39" s="61"/>
      <c r="O39" s="61"/>
      <c r="P39" s="36"/>
      <c r="Q39" s="61"/>
      <c r="R39" s="52"/>
      <c r="S39" s="53"/>
      <c r="T39" s="23"/>
      <c r="U39" s="23"/>
      <c r="V39" s="31"/>
    </row>
    <row r="40" spans="1:22" ht="15">
      <c r="A40" s="36"/>
      <c r="B40" s="36"/>
      <c r="C40" s="53"/>
      <c r="D40" s="29"/>
      <c r="E40" s="34"/>
      <c r="F40" s="34"/>
      <c r="G40" s="34"/>
      <c r="H40" s="29"/>
      <c r="I40" s="29"/>
      <c r="J40" s="18"/>
      <c r="K40" s="61"/>
      <c r="L40" s="61"/>
      <c r="M40" s="61"/>
      <c r="N40" s="61"/>
      <c r="O40" s="61"/>
      <c r="P40" s="36"/>
      <c r="Q40" s="61"/>
      <c r="R40" s="52"/>
      <c r="S40" s="53"/>
      <c r="T40" s="23"/>
      <c r="U40" s="23"/>
      <c r="V40" s="31"/>
    </row>
    <row r="41" spans="1:22" ht="15">
      <c r="A41" s="61"/>
      <c r="B41" s="62"/>
      <c r="C41" s="68"/>
      <c r="D41" s="29"/>
      <c r="E41" s="29"/>
      <c r="F41" s="29"/>
      <c r="G41" s="29"/>
      <c r="H41" s="29"/>
      <c r="I41" s="29"/>
      <c r="J41" s="18"/>
      <c r="K41" s="61"/>
      <c r="L41" s="61"/>
      <c r="M41" s="61"/>
      <c r="N41" s="61"/>
      <c r="O41" s="61"/>
      <c r="P41" s="62"/>
      <c r="Q41" s="61"/>
      <c r="R41" s="52"/>
      <c r="S41" s="53"/>
      <c r="T41" s="23"/>
      <c r="U41" s="23"/>
      <c r="V41" s="31"/>
    </row>
    <row r="42" spans="1:22" ht="15">
      <c r="A42" s="29"/>
      <c r="B42" s="29"/>
      <c r="C42" s="68"/>
      <c r="D42" s="29"/>
      <c r="E42" s="29"/>
      <c r="F42" s="29"/>
      <c r="G42" s="29"/>
      <c r="H42" s="29"/>
      <c r="I42" s="29"/>
      <c r="J42" s="18"/>
      <c r="K42" s="18"/>
      <c r="L42" s="18"/>
      <c r="M42" s="18"/>
      <c r="N42" s="18"/>
      <c r="O42" s="18"/>
      <c r="P42" s="29"/>
      <c r="Q42" s="52"/>
      <c r="R42" s="31"/>
      <c r="S42" s="31"/>
      <c r="T42" s="23"/>
      <c r="U42" s="29"/>
      <c r="V42" s="31"/>
    </row>
    <row r="43" spans="1:22" ht="15">
      <c r="A43" s="29"/>
      <c r="B43" s="29"/>
      <c r="C43" s="68"/>
      <c r="D43" s="29"/>
      <c r="E43" s="29"/>
      <c r="F43" s="29"/>
      <c r="G43" s="29"/>
      <c r="H43" s="29"/>
      <c r="I43" s="29"/>
      <c r="J43" s="18"/>
      <c r="K43" s="18"/>
      <c r="L43" s="18"/>
      <c r="M43" s="18"/>
      <c r="N43" s="18"/>
      <c r="O43" s="18"/>
      <c r="P43" s="29"/>
      <c r="Q43" s="52"/>
      <c r="R43" s="31"/>
      <c r="S43" s="31"/>
      <c r="T43" s="23"/>
      <c r="U43" s="29"/>
      <c r="V43" s="31"/>
    </row>
    <row r="44" spans="1:22" ht="15">
      <c r="A44" s="23"/>
      <c r="B44" s="63"/>
      <c r="C44" s="29"/>
      <c r="D44" s="29"/>
      <c r="E44" s="29"/>
      <c r="F44" s="29"/>
      <c r="G44" s="29"/>
      <c r="H44" s="29"/>
      <c r="I44" s="29"/>
      <c r="J44" s="18"/>
      <c r="K44" s="18"/>
      <c r="L44" s="18"/>
      <c r="M44" s="18"/>
      <c r="N44" s="18"/>
      <c r="O44" s="18"/>
      <c r="P44" s="28"/>
      <c r="Q44" s="52"/>
      <c r="R44" s="31"/>
      <c r="S44" s="31"/>
      <c r="T44" s="23"/>
      <c r="U44" s="23"/>
      <c r="V44" s="31"/>
    </row>
    <row r="45" spans="1:22" ht="15">
      <c r="A45" s="23"/>
      <c r="B45" s="63"/>
      <c r="C45" s="29"/>
      <c r="D45" s="29"/>
      <c r="E45" s="29"/>
      <c r="F45" s="29"/>
      <c r="G45" s="29"/>
      <c r="H45" s="29"/>
      <c r="I45" s="29"/>
      <c r="J45" s="18"/>
      <c r="K45" s="18"/>
      <c r="L45" s="18"/>
      <c r="M45" s="18"/>
      <c r="N45" s="18"/>
      <c r="O45" s="18"/>
      <c r="P45" s="28"/>
      <c r="Q45" s="52"/>
      <c r="R45" s="31"/>
      <c r="S45" s="31"/>
      <c r="T45" s="23"/>
      <c r="U45" s="29"/>
      <c r="V45" s="31"/>
    </row>
    <row r="46" spans="1:22" ht="15">
      <c r="A46" s="1"/>
      <c r="B46" s="27"/>
      <c r="C46" s="29"/>
      <c r="D46" s="29"/>
      <c r="E46" s="29"/>
      <c r="F46" s="29"/>
      <c r="G46" s="29"/>
      <c r="H46" s="29"/>
      <c r="I46" s="29"/>
      <c r="J46" s="1"/>
      <c r="K46" s="1"/>
      <c r="L46" s="1"/>
      <c r="M46" s="1"/>
      <c r="N46" s="1"/>
      <c r="O46" s="1"/>
      <c r="P46" s="28"/>
      <c r="Q46" s="1"/>
      <c r="R46" s="1"/>
      <c r="S46" s="1"/>
      <c r="T46" s="1"/>
      <c r="U46" s="33"/>
      <c r="V46" s="1"/>
    </row>
    <row r="47" spans="1:22" ht="15">
      <c r="A47" s="1"/>
      <c r="B47" s="27"/>
      <c r="C47" s="29"/>
      <c r="D47" s="29"/>
      <c r="E47" s="29"/>
      <c r="F47" s="29"/>
      <c r="G47" s="29"/>
      <c r="H47" s="29"/>
      <c r="I47" s="29"/>
      <c r="J47" s="1"/>
      <c r="K47" s="1"/>
      <c r="L47" s="1"/>
      <c r="M47" s="1"/>
      <c r="N47" s="1"/>
      <c r="O47" s="1"/>
      <c r="P47" s="28"/>
      <c r="Q47" s="1"/>
      <c r="R47" s="1"/>
      <c r="S47" s="1"/>
      <c r="T47" s="1"/>
      <c r="U47" s="1"/>
      <c r="V47" s="1"/>
    </row>
    <row r="48" spans="1:22" ht="15">
      <c r="A48" s="1"/>
      <c r="B48" s="1"/>
      <c r="C48" s="1"/>
      <c r="D48" s="3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6"/>
      <c r="Q48" s="1"/>
      <c r="R48" s="1"/>
      <c r="S48" s="1"/>
      <c r="T48" s="1"/>
      <c r="U48" s="1"/>
      <c r="V48" s="1"/>
    </row>
  </sheetData>
  <sheetProtection/>
  <mergeCells count="2">
    <mergeCell ref="A1:S1"/>
    <mergeCell ref="B20:E20"/>
  </mergeCells>
  <printOptions horizontalCentered="1"/>
  <pageMargins left="0" right="0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Vincennes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Faculty</cp:lastModifiedBy>
  <cp:lastPrinted>2015-08-05T13:52:16Z</cp:lastPrinted>
  <dcterms:created xsi:type="dcterms:W3CDTF">2015-08-04T16:28:10Z</dcterms:created>
  <dcterms:modified xsi:type="dcterms:W3CDTF">2017-07-07T14:38:38Z</dcterms:modified>
  <cp:category/>
  <cp:version/>
  <cp:contentType/>
  <cp:contentStatus/>
</cp:coreProperties>
</file>